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0"/>
  </bookViews>
  <sheets>
    <sheet name="Hovedtal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<sst xmlns="http://schemas.openxmlformats.org/spreadsheetml/2006/main" count="33" uniqueCount="32">
  <si>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Budget</t>
  </si>
  <si>
    <t>Forbrug</t>
  </si>
  <si>
    <t>Restbudget</t>
  </si>
  <si>
    <t xml:space="preserve">  Off. Toiletter</t>
  </si>
  <si>
    <t xml:space="preserve">  Strandrensning</t>
  </si>
  <si>
    <t xml:space="preserve">  Driftsbygninger og pladser</t>
  </si>
  <si>
    <t xml:space="preserve">  Vintertjeneste</t>
  </si>
  <si>
    <t xml:space="preserve">  Gr. områder og naturpladser</t>
  </si>
  <si>
    <t>Indenfor rammen</t>
  </si>
  <si>
    <t>Udenfor rammen</t>
  </si>
  <si>
    <t>Samlet budget afd. 501 indenfor</t>
  </si>
  <si>
    <t>Samlet budget afd. 501 udenfor</t>
  </si>
  <si>
    <t xml:space="preserve">  Fælles formål (Arb.skadeforsikringer)</t>
  </si>
  <si>
    <t>Børn og Undervisning</t>
  </si>
  <si>
    <t>Økonomiudvalg - Rådhuse</t>
  </si>
  <si>
    <t>Gr. områder og naturpladser</t>
  </si>
  <si>
    <t>Off. Toiletter</t>
  </si>
  <si>
    <t>Sundhed og Ældre</t>
  </si>
  <si>
    <t>Vedligehold vandløb incl. Naturpleje</t>
  </si>
  <si>
    <t>Vejvedligeholdelse</t>
  </si>
  <si>
    <t>Driftsbygninger og pladser</t>
  </si>
  <si>
    <t>Slidlag</t>
  </si>
  <si>
    <t xml:space="preserve">Fælles formål </t>
  </si>
  <si>
    <t>Maskinafdelingen</t>
  </si>
  <si>
    <t xml:space="preserve">Total i alt </t>
  </si>
  <si>
    <t>Disponeret</t>
  </si>
  <si>
    <t>Nødhjælpsposter</t>
  </si>
  <si>
    <t>Ledelse og administration</t>
  </si>
  <si>
    <t>03 Udvalget for Plan og Teknik</t>
  </si>
  <si>
    <t>Vejvandsbidrag</t>
  </si>
  <si>
    <t>Den 15. februar 2012</t>
  </si>
  <si>
    <t>Regnskab 2011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</si>
</sst>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3" applyNumberFormat="0" applyAlignment="0" applyProtection="0"/>
    <xf numFmtId="0" fontId="5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indent="1"/>
    </xf>
    <xf numFmtId="3" fontId="0" fillId="0" borderId="10" xfId="0" applyNumberFormat="1" applyBorder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25">
      <selection activeCell="A8" sqref="A8"/>
    </sheetView>
  </sheetViews>
  <sheetFormatPr defaultColWidth="9.140625" defaultRowHeight="12.75"/>
  <cols>
    <col min="1" max="1" width="31.8515625" style="0" customWidth="1"/>
    <col min="2" max="3" width="11.421875" style="0" customWidth="1"/>
    <col min="4" max="4" width="13.00390625" style="0" customWidth="1"/>
    <col min="5" max="5" width="17.421875" style="0" customWidth="1"/>
  </cols>
  <sheetData>
    <row r="1" ht="20.25">
      <c r="A1" s="2" t="s">
        <v>31</v>
      </c>
    </row>
    <row r="3" spans="1:5" ht="12.75">
      <c r="A3" s="11" t="s">
        <v>8</v>
      </c>
      <c r="B3" s="3" t="s">
        <v>0</v>
      </c>
      <c r="C3" s="3" t="s">
        <v>25</v>
      </c>
      <c r="D3" s="3" t="s">
        <v>1</v>
      </c>
      <c r="E3" s="3" t="s">
        <v>2</v>
      </c>
    </row>
    <row r="4" spans="2:5" ht="12.75">
      <c r="B4" s="1"/>
      <c r="C4" s="1"/>
      <c r="D4" s="1"/>
      <c r="E4" s="1"/>
    </row>
    <row r="5" spans="1:5" ht="12.75">
      <c r="A5" s="4" t="s">
        <v>28</v>
      </c>
      <c r="B5" s="5">
        <f>SUM(B6:B19)</f>
        <v>65382006</v>
      </c>
      <c r="C5" s="5"/>
      <c r="D5" s="5">
        <f>SUM(D6:D19)</f>
        <v>68761835</v>
      </c>
      <c r="E5" s="6">
        <f>SUM(B5-C5-D5)</f>
        <v>-3379829</v>
      </c>
    </row>
    <row r="6" spans="1:5" ht="12.75">
      <c r="A6" s="14" t="s">
        <v>16</v>
      </c>
      <c r="B6" s="1">
        <v>1843800</v>
      </c>
      <c r="C6" s="1"/>
      <c r="D6" s="1">
        <v>1339797</v>
      </c>
      <c r="E6" s="6">
        <f>SUM(B6-C6-D6)</f>
        <v>504003</v>
      </c>
    </row>
    <row r="7" spans="1:5" ht="12.75">
      <c r="A7" s="14" t="s">
        <v>15</v>
      </c>
      <c r="B7" s="1">
        <v>12042771</v>
      </c>
      <c r="C7" s="1"/>
      <c r="D7" s="1">
        <v>13193645</v>
      </c>
      <c r="E7" s="6">
        <f aca="true" t="shared" si="0" ref="E7:E21">SUM(B7-C7-D7)</f>
        <v>-1150874</v>
      </c>
    </row>
    <row r="8" spans="1:5" ht="12.75">
      <c r="A8" s="14" t="s">
        <v>14</v>
      </c>
      <c r="B8" s="1">
        <v>445000</v>
      </c>
      <c r="C8" s="1"/>
      <c r="D8" s="1">
        <v>443638</v>
      </c>
      <c r="E8" s="6">
        <f t="shared" si="0"/>
        <v>1362</v>
      </c>
    </row>
    <row r="9" spans="1:5" ht="12.75">
      <c r="A9" s="14" t="s">
        <v>13</v>
      </c>
      <c r="B9" s="1">
        <v>663900</v>
      </c>
      <c r="C9" s="1"/>
      <c r="D9" s="1">
        <v>742178</v>
      </c>
      <c r="E9" s="6">
        <f t="shared" si="0"/>
        <v>-78278</v>
      </c>
    </row>
    <row r="10" spans="1:5" ht="12.75">
      <c r="A10" s="14" t="s">
        <v>17</v>
      </c>
      <c r="B10" s="1">
        <v>40000</v>
      </c>
      <c r="C10" s="1"/>
      <c r="D10" s="1">
        <v>1652</v>
      </c>
      <c r="E10" s="6">
        <f t="shared" si="0"/>
        <v>38348</v>
      </c>
    </row>
    <row r="11" spans="1:5" ht="12.75">
      <c r="A11" s="14" t="s">
        <v>18</v>
      </c>
      <c r="B11" s="1">
        <v>5652150</v>
      </c>
      <c r="C11" s="1"/>
      <c r="D11" s="1">
        <v>5877402</v>
      </c>
      <c r="E11" s="6">
        <f t="shared" si="0"/>
        <v>-225252</v>
      </c>
    </row>
    <row r="12" spans="1:5" ht="12.75">
      <c r="A12" s="14" t="s">
        <v>26</v>
      </c>
      <c r="B12" s="1">
        <v>168240</v>
      </c>
      <c r="C12" s="1"/>
      <c r="D12" s="1">
        <v>137168</v>
      </c>
      <c r="E12" s="6">
        <f t="shared" si="0"/>
        <v>31072</v>
      </c>
    </row>
    <row r="13" spans="1:5" ht="12.75">
      <c r="A13" s="14" t="s">
        <v>22</v>
      </c>
      <c r="B13" s="1">
        <v>1354694</v>
      </c>
      <c r="C13" s="1"/>
      <c r="D13" s="1">
        <v>768865</v>
      </c>
      <c r="E13" s="6">
        <f t="shared" si="0"/>
        <v>585829</v>
      </c>
    </row>
    <row r="14" spans="1:5" ht="12.75">
      <c r="A14" s="14" t="s">
        <v>23</v>
      </c>
      <c r="B14" s="1">
        <v>1641530</v>
      </c>
      <c r="C14" s="1"/>
      <c r="D14" s="1">
        <v>-142063</v>
      </c>
      <c r="E14" s="6">
        <f t="shared" si="0"/>
        <v>1783593</v>
      </c>
    </row>
    <row r="15" spans="1:5" ht="12.75">
      <c r="A15" s="14" t="s">
        <v>27</v>
      </c>
      <c r="B15" s="1">
        <v>1939519</v>
      </c>
      <c r="C15" s="1"/>
      <c r="D15" s="1">
        <v>1607431</v>
      </c>
      <c r="E15" s="6">
        <f t="shared" si="0"/>
        <v>332088</v>
      </c>
    </row>
    <row r="16" spans="1:5" ht="12.75">
      <c r="A16" s="14" t="s">
        <v>19</v>
      </c>
      <c r="B16" s="1">
        <v>20408450</v>
      </c>
      <c r="C16" s="1"/>
      <c r="D16" s="1">
        <v>25380616</v>
      </c>
      <c r="E16" s="6">
        <f t="shared" si="0"/>
        <v>-4972166</v>
      </c>
    </row>
    <row r="17" spans="1:5" ht="12.75">
      <c r="A17" s="14" t="s">
        <v>29</v>
      </c>
      <c r="B17" s="1">
        <v>2803280</v>
      </c>
      <c r="C17" s="1"/>
      <c r="D17" s="1">
        <v>2254380</v>
      </c>
      <c r="E17" s="6">
        <f t="shared" si="0"/>
        <v>548900</v>
      </c>
    </row>
    <row r="18" spans="1:5" ht="12.75">
      <c r="A18" s="14" t="s">
        <v>20</v>
      </c>
      <c r="B18" s="1">
        <v>447242</v>
      </c>
      <c r="C18" s="1"/>
      <c r="D18" s="1">
        <v>1041257</v>
      </c>
      <c r="E18" s="6">
        <f t="shared" si="0"/>
        <v>-594015</v>
      </c>
    </row>
    <row r="19" spans="1:5" ht="12.75">
      <c r="A19" s="14" t="s">
        <v>21</v>
      </c>
      <c r="B19" s="1">
        <v>15931430</v>
      </c>
      <c r="C19" s="1"/>
      <c r="D19" s="1">
        <v>16115869</v>
      </c>
      <c r="E19" s="6">
        <f t="shared" si="0"/>
        <v>-184439</v>
      </c>
    </row>
    <row r="20" spans="2:5" ht="12.75">
      <c r="B20" s="1"/>
      <c r="C20" s="1"/>
      <c r="D20" s="1"/>
      <c r="E20" s="1"/>
    </row>
    <row r="21" spans="1:5" ht="12.75">
      <c r="A21" s="16" t="s">
        <v>10</v>
      </c>
      <c r="B21" s="17">
        <f>SUM(B6:B20)</f>
        <v>65382006</v>
      </c>
      <c r="C21" s="17"/>
      <c r="D21" s="17">
        <f>SUM(D6:D20)</f>
        <v>68761835</v>
      </c>
      <c r="E21" s="17">
        <f t="shared" si="0"/>
        <v>-3379829</v>
      </c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7"/>
      <c r="E24" s="1"/>
    </row>
    <row r="25" spans="1:5" ht="12.75">
      <c r="A25" s="8"/>
      <c r="B25" s="9"/>
      <c r="C25" s="9"/>
      <c r="D25" s="9"/>
      <c r="E25" s="15"/>
    </row>
    <row r="26" spans="1:5" ht="12.75">
      <c r="A26" s="10"/>
      <c r="B26" s="1"/>
      <c r="C26" s="1"/>
      <c r="D26" s="1"/>
      <c r="E26" s="1"/>
    </row>
    <row r="27" spans="1:5" ht="12.75">
      <c r="A27" s="10"/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ht="12.75">
      <c r="A29" s="11" t="s">
        <v>9</v>
      </c>
    </row>
    <row r="31" spans="1:5" ht="12.75">
      <c r="A31" s="4" t="s">
        <v>28</v>
      </c>
      <c r="B31" s="5">
        <f>SUM(B32:B37)</f>
        <v>15230037</v>
      </c>
      <c r="C31" s="5"/>
      <c r="D31" s="5">
        <f>SUM(D32:D37)</f>
        <v>13697472</v>
      </c>
      <c r="E31" s="5">
        <f aca="true" t="shared" si="1" ref="E31:E37">SUM(B31-D31)</f>
        <v>1532565</v>
      </c>
    </row>
    <row r="32" spans="1:5" ht="12.75">
      <c r="A32" t="s">
        <v>3</v>
      </c>
      <c r="B32" s="1">
        <v>144590</v>
      </c>
      <c r="C32" s="1"/>
      <c r="D32" s="1">
        <v>358760</v>
      </c>
      <c r="E32" s="6">
        <f t="shared" si="1"/>
        <v>-214170</v>
      </c>
    </row>
    <row r="33" spans="1:5" ht="12.75">
      <c r="A33" t="s">
        <v>7</v>
      </c>
      <c r="B33" s="1">
        <v>185270</v>
      </c>
      <c r="C33" s="1"/>
      <c r="D33" s="1">
        <v>115075</v>
      </c>
      <c r="E33" s="1">
        <f t="shared" si="1"/>
        <v>70195</v>
      </c>
    </row>
    <row r="34" spans="1:5" ht="12.75">
      <c r="A34" t="s">
        <v>4</v>
      </c>
      <c r="B34" s="1">
        <v>1675740</v>
      </c>
      <c r="C34" s="1"/>
      <c r="D34" s="1">
        <v>867777</v>
      </c>
      <c r="E34" s="1">
        <f t="shared" si="1"/>
        <v>807963</v>
      </c>
    </row>
    <row r="35" spans="1:5" ht="12.75">
      <c r="A35" t="s">
        <v>12</v>
      </c>
      <c r="B35" s="1">
        <v>17480</v>
      </c>
      <c r="C35" s="1"/>
      <c r="D35" s="1">
        <v>18519</v>
      </c>
      <c r="E35" s="1">
        <f t="shared" si="1"/>
        <v>-1039</v>
      </c>
    </row>
    <row r="36" spans="1:5" ht="12.75">
      <c r="A36" t="s">
        <v>5</v>
      </c>
      <c r="B36" s="1">
        <v>395327</v>
      </c>
      <c r="C36" s="1"/>
      <c r="D36" s="1">
        <v>627584</v>
      </c>
      <c r="E36" s="1">
        <f t="shared" si="1"/>
        <v>-232257</v>
      </c>
    </row>
    <row r="37" spans="1:5" ht="12.75">
      <c r="A37" t="s">
        <v>6</v>
      </c>
      <c r="B37" s="1">
        <v>12811630</v>
      </c>
      <c r="C37" s="1"/>
      <c r="D37" s="1">
        <v>11709757</v>
      </c>
      <c r="E37" s="1">
        <f t="shared" si="1"/>
        <v>1101873</v>
      </c>
    </row>
    <row r="38" ht="12.75">
      <c r="D38" s="1"/>
    </row>
    <row r="39" spans="1:5" ht="12.75">
      <c r="A39" s="13" t="s">
        <v>11</v>
      </c>
      <c r="B39" s="12">
        <f>SUM(B32:B38)</f>
        <v>15230037</v>
      </c>
      <c r="C39" s="12"/>
      <c r="D39" s="12">
        <f>SUM(D32:D38)</f>
        <v>13697472</v>
      </c>
      <c r="E39" s="12">
        <f>SUM(E32:E38)</f>
        <v>1532565</v>
      </c>
    </row>
    <row r="41" spans="1:5" ht="12.75">
      <c r="A41" s="4" t="s">
        <v>24</v>
      </c>
      <c r="B41" s="5">
        <f>SUM(B21+B39)</f>
        <v>80612043</v>
      </c>
      <c r="C41" s="5"/>
      <c r="D41" s="5">
        <f>SUM(D21+D39)</f>
        <v>82459307</v>
      </c>
      <c r="E41" s="17">
        <f>SUM(B41-C41-D41)</f>
        <v>-1847264</v>
      </c>
    </row>
    <row r="43" spans="1:3" ht="12.75">
      <c r="A43" s="4"/>
      <c r="B43" s="5"/>
      <c r="C43" s="5"/>
    </row>
    <row r="46" ht="12.75">
      <c r="A46" s="4" t="s">
        <v>30</v>
      </c>
    </row>
    <row r="47" ht="12.75">
      <c r="A47" s="4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&amp;LDok. nr. 45620&amp;C&amp;D&amp;RHovedtal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BYR-04-06-2013 - Bilag 909.03 Regnskab 2011</dc:title>
  <dc:subject>NOTAT</dc:subject>
  <dc:creator>JAND</dc:creator>
  <cp:keywords/>
  <dc:description/>
  <cp:lastModifiedBy>Lene Hvirring Bom</cp:lastModifiedBy>
  <cp:lastPrinted>2013-05-08T12:19:05Z</cp:lastPrinted>
  <dcterms:created xsi:type="dcterms:W3CDTF">1996-11-12T13:28:11Z</dcterms:created>
  <dcterms:modified xsi:type="dcterms:W3CDTF">2013-05-08T12:19:07Z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Byrådet</vt:lpwstr>
  </property>
  <property fmtid="{D5CDD505-2E9C-101B-9397-08002B2CF9AE}" pid="4" name="MeetingTit">
    <vt:lpwstr>04-06-2013</vt:lpwstr>
  </property>
  <property fmtid="{D5CDD505-2E9C-101B-9397-08002B2CF9AE}" pid="5" name="MeetingDateAndTi">
    <vt:lpwstr>04-06-2013 fra 18:00 - 19:00</vt:lpwstr>
  </property>
  <property fmtid="{D5CDD505-2E9C-101B-9397-08002B2CF9AE}" pid="6" name="AccessLevelNa">
    <vt:lpwstr>Åben</vt:lpwstr>
  </property>
  <property fmtid="{D5CDD505-2E9C-101B-9397-08002B2CF9AE}" pid="7" name="Fusion">
    <vt:lpwstr>1258709</vt:lpwstr>
  </property>
  <property fmtid="{D5CDD505-2E9C-101B-9397-08002B2CF9AE}" pid="8" name="SortOrd">
    <vt:lpwstr>3</vt:lpwstr>
  </property>
  <property fmtid="{D5CDD505-2E9C-101B-9397-08002B2CF9AE}" pid="9" name="MeetingEndDa">
    <vt:lpwstr>2013-06-04T19:00:00Z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45620/13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2013-06-04T18:00:00Z</vt:lpwstr>
  </property>
  <property fmtid="{D5CDD505-2E9C-101B-9397-08002B2CF9AE}" pid="14" name="PWDescripti">
    <vt:lpwstr/>
  </property>
  <property fmtid="{D5CDD505-2E9C-101B-9397-08002B2CF9AE}" pid="15" name="U">
    <vt:lpwstr>1102327</vt:lpwstr>
  </property>
  <property fmtid="{D5CDD505-2E9C-101B-9397-08002B2CF9AE}" pid="16" name="PWFileTy">
    <vt:lpwstr>.XLS</vt:lpwstr>
  </property>
  <property fmtid="{D5CDD505-2E9C-101B-9397-08002B2CF9AE}" pid="17" name="Agenda">
    <vt:lpwstr>1159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